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<sst xmlns="http://schemas.openxmlformats.org/spreadsheetml/2006/main" count="51" uniqueCount="34">
  <si>
    <t>Shape</t>
  </si>
  <si>
    <t>Parameter</t>
  </si>
  <si>
    <t>Value</t>
  </si>
  <si>
    <t>Bass Area Equation</t>
  </si>
  <si>
    <t>Excel Formula</t>
  </si>
  <si>
    <t>Volume Equation</t>
  </si>
  <si>
    <t>Surface Area Equation</t>
  </si>
  <si>
    <t>Circumference and Perimeter</t>
  </si>
  <si>
    <t>Rectanglular Prism 1</t>
  </si>
  <si>
    <t>l</t>
  </si>
  <si>
    <t>h</t>
  </si>
  <si>
    <t>w</t>
  </si>
  <si>
    <t>Rectangular Prism 2 (cube)</t>
  </si>
  <si>
    <t>V=lwh</t>
  </si>
  <si>
    <t>SA=2lw+2hw+2lh</t>
  </si>
  <si>
    <t>Circular Cylinder</t>
  </si>
  <si>
    <t>Square Pyramid</t>
  </si>
  <si>
    <t>r</t>
  </si>
  <si>
    <t>d</t>
  </si>
  <si>
    <r>
      <t>SA=2</t>
    </r>
    <r>
      <rPr>
        <b/>
        <sz val="11"/>
        <color indexed="62"/>
        <rFont val="Calibri"/>
        <family val="2"/>
      </rPr>
      <t>B</t>
    </r>
    <r>
      <rPr>
        <b/>
        <sz val="11"/>
        <color indexed="8"/>
        <rFont val="Calibri"/>
        <family val="2"/>
      </rPr>
      <t>+Ch</t>
    </r>
  </si>
  <si>
    <r>
      <t>SA=</t>
    </r>
    <r>
      <rPr>
        <b/>
        <sz val="11"/>
        <color indexed="10"/>
        <rFont val="Calibri"/>
        <family val="2"/>
      </rPr>
      <t>B</t>
    </r>
    <r>
      <rPr>
        <b/>
        <sz val="11"/>
        <color indexed="8"/>
        <rFont val="Calibri"/>
        <family val="2"/>
      </rPr>
      <t>+1/2P</t>
    </r>
    <r>
      <rPr>
        <b/>
        <sz val="11"/>
        <color indexed="8"/>
        <rFont val="Vivaldi"/>
        <family val="4"/>
      </rPr>
      <t>l</t>
    </r>
  </si>
  <si>
    <r>
      <rPr>
        <b/>
        <sz val="11"/>
        <color indexed="10"/>
        <rFont val="Calibri"/>
        <family val="2"/>
      </rPr>
      <t>B</t>
    </r>
    <r>
      <rPr>
        <b/>
        <sz val="11"/>
        <color indexed="8"/>
        <rFont val="Calibri"/>
        <family val="2"/>
      </rPr>
      <t>=lw</t>
    </r>
  </si>
  <si>
    <r>
      <t>V=</t>
    </r>
    <r>
      <rPr>
        <b/>
        <sz val="11"/>
        <color indexed="62"/>
        <rFont val="Calibri"/>
        <family val="2"/>
      </rPr>
      <t>B</t>
    </r>
    <r>
      <rPr>
        <b/>
        <sz val="11"/>
        <color indexed="8"/>
        <rFont val="Calibri"/>
        <family val="2"/>
      </rPr>
      <t>h</t>
    </r>
  </si>
  <si>
    <r>
      <rPr>
        <b/>
        <sz val="11"/>
        <color indexed="62"/>
        <rFont val="Calibri"/>
        <family val="2"/>
      </rPr>
      <t>B</t>
    </r>
    <r>
      <rPr>
        <b/>
        <sz val="11"/>
        <color indexed="8"/>
        <rFont val="Calibri"/>
        <family val="2"/>
      </rPr>
      <t>=</t>
    </r>
    <r>
      <rPr>
        <b/>
        <sz val="11"/>
        <color indexed="8"/>
        <rFont val="Calibri"/>
        <family val="2"/>
      </rPr>
      <t>πr²</t>
    </r>
  </si>
  <si>
    <t>P=2l+2w</t>
  </si>
  <si>
    <r>
      <t>C=2r</t>
    </r>
    <r>
      <rPr>
        <b/>
        <sz val="11"/>
        <color indexed="8"/>
        <rFont val="Calibri"/>
        <family val="2"/>
      </rPr>
      <t>π</t>
    </r>
  </si>
  <si>
    <t>Right Circular Cone</t>
  </si>
  <si>
    <t>Sphere</t>
  </si>
  <si>
    <r>
      <t>SA=</t>
    </r>
    <r>
      <rPr>
        <b/>
        <sz val="11"/>
        <color indexed="50"/>
        <rFont val="Calibri"/>
        <family val="2"/>
      </rPr>
      <t>B</t>
    </r>
    <r>
      <rPr>
        <b/>
        <sz val="11"/>
        <color indexed="8"/>
        <rFont val="Calibri"/>
        <family val="2"/>
      </rPr>
      <t>+1/2C</t>
    </r>
    <r>
      <rPr>
        <b/>
        <sz val="11"/>
        <color indexed="8"/>
        <rFont val="Vivaldi"/>
        <family val="4"/>
      </rPr>
      <t>l</t>
    </r>
  </si>
  <si>
    <r>
      <t>V=</t>
    </r>
    <r>
      <rPr>
        <b/>
        <sz val="11"/>
        <color indexed="8"/>
        <rFont val="Calibri"/>
        <family val="2"/>
      </rPr>
      <t>⁴⁄₃πr³</t>
    </r>
  </si>
  <si>
    <t>SA=²⁄₃πr²</t>
  </si>
  <si>
    <r>
      <t>V=(</t>
    </r>
    <r>
      <rPr>
        <b/>
        <sz val="11"/>
        <color indexed="8"/>
        <rFont val="Calibri"/>
        <family val="2"/>
      </rPr>
      <t>⅓</t>
    </r>
    <r>
      <rPr>
        <b/>
        <sz val="11"/>
        <color indexed="8"/>
        <rFont val="Calibri"/>
        <family val="2"/>
      </rPr>
      <t>)</t>
    </r>
    <r>
      <rPr>
        <b/>
        <sz val="11"/>
        <color indexed="10"/>
        <rFont val="Calibri"/>
        <family val="2"/>
      </rPr>
      <t>B</t>
    </r>
    <r>
      <rPr>
        <b/>
        <sz val="11"/>
        <color indexed="8"/>
        <rFont val="Calibri"/>
        <family val="2"/>
      </rPr>
      <t>h</t>
    </r>
  </si>
  <si>
    <r>
      <t>V=(</t>
    </r>
    <r>
      <rPr>
        <b/>
        <sz val="11"/>
        <color indexed="8"/>
        <rFont val="Calibri"/>
        <family val="2"/>
      </rPr>
      <t>⅓</t>
    </r>
    <r>
      <rPr>
        <b/>
        <sz val="11"/>
        <color indexed="8"/>
        <rFont val="Calibri"/>
        <family val="2"/>
      </rPr>
      <t>)</t>
    </r>
    <r>
      <rPr>
        <b/>
        <sz val="11"/>
        <color indexed="50"/>
        <rFont val="Calibri"/>
        <family val="2"/>
      </rPr>
      <t>B</t>
    </r>
    <r>
      <rPr>
        <b/>
        <sz val="11"/>
        <color indexed="8"/>
        <rFont val="Calibri"/>
        <family val="2"/>
      </rPr>
      <t>h</t>
    </r>
  </si>
  <si>
    <r>
      <rPr>
        <b/>
        <sz val="11"/>
        <color indexed="50"/>
        <rFont val="Calibri"/>
        <family val="2"/>
      </rPr>
      <t>B</t>
    </r>
    <r>
      <rPr>
        <b/>
        <sz val="11"/>
        <color indexed="8"/>
        <rFont val="Calibri"/>
        <family val="2"/>
      </rPr>
      <t>=</t>
    </r>
    <r>
      <rPr>
        <b/>
        <sz val="11"/>
        <color indexed="8"/>
        <rFont val="Calibri"/>
        <family val="2"/>
      </rPr>
      <t>πr²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</si>
</sst>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ivaldi"/>
      <family val="4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Vivaldi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36" fillId="33" borderId="0" xfId="0" applyFont="1" applyFill="1" applyAlignment="1">
      <alignment/>
    </xf>
    <xf numFmtId="0" fontId="36" fillId="0" borderId="11" xfId="0" applyFont="1" applyBorder="1" applyAlignment="1">
      <alignment/>
    </xf>
    <xf numFmtId="0" fontId="36" fillId="34" borderId="0" xfId="0" applyFont="1" applyFill="1" applyAlignment="1">
      <alignment horizontal="center"/>
    </xf>
    <xf numFmtId="0" fontId="36" fillId="35" borderId="0" xfId="0" applyFont="1" applyFill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="80" zoomScaleNormal="80" zoomScalePageLayoutView="0" workbookViewId="0" topLeftCell="A1">
      <selection activeCell="L22" sqref="L22"/>
    </sheetView>
  </sheetViews>
  <sheetFormatPr defaultColWidth="9.140625" defaultRowHeight="15"/>
  <cols>
    <col min="1" max="1" width="27.7109375" style="0" customWidth="1"/>
    <col min="9" max="13" width="11.00390625" style="0" customWidth="1"/>
  </cols>
  <sheetData>
    <row r="1" spans="1:33" ht="15">
      <c r="A1" t="s">
        <v>0</v>
      </c>
      <c r="B1" s="17" t="s">
        <v>8</v>
      </c>
      <c r="C1" s="17"/>
      <c r="D1" s="17"/>
      <c r="E1" s="18" t="s">
        <v>12</v>
      </c>
      <c r="F1" s="18"/>
      <c r="G1" s="18"/>
      <c r="H1" s="17" t="s">
        <v>15</v>
      </c>
      <c r="I1" s="17"/>
      <c r="J1" s="17"/>
      <c r="K1" s="18" t="s">
        <v>16</v>
      </c>
      <c r="L1" s="18"/>
      <c r="M1" s="18"/>
      <c r="N1" s="17" t="s">
        <v>26</v>
      </c>
      <c r="O1" s="17"/>
      <c r="P1" s="17"/>
      <c r="Q1" s="18" t="s">
        <v>27</v>
      </c>
      <c r="R1" s="18"/>
      <c r="S1" s="1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t="s">
        <v>1</v>
      </c>
      <c r="B2" s="2" t="s">
        <v>9</v>
      </c>
      <c r="C2" s="3" t="s">
        <v>11</v>
      </c>
      <c r="D2" s="3" t="s">
        <v>10</v>
      </c>
      <c r="E2" s="3" t="s">
        <v>9</v>
      </c>
      <c r="F2" s="2" t="s">
        <v>11</v>
      </c>
      <c r="G2" s="2" t="s">
        <v>10</v>
      </c>
      <c r="H2" s="3" t="s">
        <v>17</v>
      </c>
      <c r="I2" s="3" t="s">
        <v>10</v>
      </c>
      <c r="J2" s="3" t="s">
        <v>18</v>
      </c>
      <c r="K2" s="3" t="s">
        <v>11</v>
      </c>
      <c r="L2" s="3" t="s">
        <v>10</v>
      </c>
      <c r="M2" s="7" t="s">
        <v>9</v>
      </c>
      <c r="N2" s="3" t="s">
        <v>17</v>
      </c>
      <c r="O2" s="3" t="s">
        <v>10</v>
      </c>
      <c r="P2" s="7" t="s">
        <v>9</v>
      </c>
      <c r="Q2" s="3" t="s">
        <v>17</v>
      </c>
      <c r="R2" s="3" t="s">
        <v>18</v>
      </c>
      <c r="S2" s="8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t="s">
        <v>2</v>
      </c>
      <c r="B3" s="4">
        <v>4.094</v>
      </c>
      <c r="C3" s="4">
        <v>2.117</v>
      </c>
      <c r="D3" s="4">
        <v>4.019</v>
      </c>
      <c r="E3" s="4">
        <v>4.094</v>
      </c>
      <c r="F3" s="4">
        <v>4.099</v>
      </c>
      <c r="G3" s="4">
        <v>4.027</v>
      </c>
      <c r="H3" s="4">
        <v>2.046</v>
      </c>
      <c r="I3" s="4">
        <v>4.03</v>
      </c>
      <c r="J3" s="4">
        <v>4.092</v>
      </c>
      <c r="K3" s="13">
        <v>4.133</v>
      </c>
      <c r="L3" s="13">
        <v>4.019</v>
      </c>
      <c r="M3" s="13">
        <v>4.646</v>
      </c>
      <c r="N3" s="13">
        <v>2.0685</v>
      </c>
      <c r="O3" s="13">
        <v>4.019</v>
      </c>
      <c r="P3" s="13">
        <v>4.57</v>
      </c>
      <c r="Q3" s="13">
        <v>2.0335</v>
      </c>
      <c r="R3" s="16">
        <v>4.067</v>
      </c>
      <c r="S3" s="14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9:33" ht="15">
      <c r="I4" s="6"/>
      <c r="J4" s="6"/>
      <c r="L4" s="10"/>
      <c r="M4" s="9"/>
      <c r="N4" s="10"/>
      <c r="O4" s="10"/>
      <c r="P4" s="2"/>
      <c r="Q4" s="8"/>
      <c r="R4" s="8"/>
      <c r="S4" s="8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">
      <c r="A5" t="s">
        <v>3</v>
      </c>
      <c r="H5" s="2"/>
      <c r="I5" s="10" t="s">
        <v>23</v>
      </c>
      <c r="J5" s="10"/>
      <c r="L5" s="10" t="s">
        <v>21</v>
      </c>
      <c r="M5" s="9"/>
      <c r="N5" s="10"/>
      <c r="O5" s="10" t="s">
        <v>33</v>
      </c>
      <c r="P5" s="2"/>
      <c r="Q5" s="8"/>
      <c r="R5" s="8"/>
      <c r="S5" s="8"/>
      <c r="U5" s="6"/>
      <c r="V5" s="6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">
      <c r="A6" t="s">
        <v>4</v>
      </c>
      <c r="H6" s="2"/>
      <c r="I6" s="11">
        <f>3.14*H3*H3</f>
        <v>13.144404239999998</v>
      </c>
      <c r="J6" s="10"/>
      <c r="L6" s="11">
        <f>M3*K3</f>
        <v>19.201918</v>
      </c>
      <c r="M6" s="10"/>
      <c r="N6" s="10"/>
      <c r="O6" s="11">
        <f>3.14*N3*N3</f>
        <v>13.435093664999997</v>
      </c>
      <c r="P6" s="2"/>
      <c r="Q6" s="8"/>
      <c r="R6" s="14"/>
      <c r="S6" s="8"/>
      <c r="U6" s="6"/>
      <c r="V6" s="6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8:33" ht="15">
      <c r="H7" s="2"/>
      <c r="I7" s="10"/>
      <c r="J7" s="10"/>
      <c r="L7" s="10"/>
      <c r="M7" s="10"/>
      <c r="N7" s="10"/>
      <c r="O7" s="10"/>
      <c r="P7" s="2"/>
      <c r="Q7" s="8"/>
      <c r="R7" s="8"/>
      <c r="S7" s="8"/>
      <c r="U7" s="6"/>
      <c r="V7" s="6"/>
      <c r="W7" s="1"/>
      <c r="X7" s="1"/>
      <c r="AC7" s="1"/>
      <c r="AD7" s="1"/>
      <c r="AE7" s="1"/>
      <c r="AF7" s="1"/>
      <c r="AG7" s="1"/>
    </row>
    <row r="8" spans="1:33" ht="15">
      <c r="A8" t="s">
        <v>5</v>
      </c>
      <c r="C8" s="2" t="s">
        <v>13</v>
      </c>
      <c r="F8" s="2" t="s">
        <v>13</v>
      </c>
      <c r="H8" s="2"/>
      <c r="I8" s="10" t="s">
        <v>22</v>
      </c>
      <c r="J8" s="10"/>
      <c r="L8" s="10" t="s">
        <v>31</v>
      </c>
      <c r="M8" s="10"/>
      <c r="N8" s="10"/>
      <c r="O8" s="10" t="s">
        <v>32</v>
      </c>
      <c r="P8" s="2"/>
      <c r="Q8" s="21" t="s">
        <v>29</v>
      </c>
      <c r="R8" s="21"/>
      <c r="S8" s="8"/>
      <c r="U8" s="6"/>
      <c r="V8" s="6"/>
      <c r="W8" s="1"/>
      <c r="X8" s="1"/>
      <c r="AC8" s="1"/>
      <c r="AD8" s="1"/>
      <c r="AE8" s="1"/>
      <c r="AF8" s="1"/>
      <c r="AG8" s="1"/>
    </row>
    <row r="9" spans="1:33" ht="15">
      <c r="A9" t="s">
        <v>4</v>
      </c>
      <c r="C9" s="4">
        <f>B3*C3*D3</f>
        <v>34.83266496200001</v>
      </c>
      <c r="F9" s="4">
        <f>E3*F3*G3</f>
        <v>67.57831926200001</v>
      </c>
      <c r="H9" s="2"/>
      <c r="I9" s="11">
        <f>I6*I3</f>
        <v>52.971949087199995</v>
      </c>
      <c r="J9" s="10"/>
      <c r="L9" s="11">
        <f>(1/3)*L6*L3</f>
        <v>25.724169480666664</v>
      </c>
      <c r="M9" s="10"/>
      <c r="N9" s="10"/>
      <c r="O9" s="11">
        <f>(1/3)*O6*O3</f>
        <v>17.998547146544997</v>
      </c>
      <c r="P9" s="2"/>
      <c r="Q9" s="19">
        <f>(4/3)*3.14*Q3*Q3*Q3</f>
        <v>35.20472165263667</v>
      </c>
      <c r="R9" s="20"/>
      <c r="S9" s="8"/>
      <c r="U9" s="6"/>
      <c r="V9" s="6"/>
      <c r="W9" s="1"/>
      <c r="X9" s="1"/>
      <c r="AC9" s="1"/>
      <c r="AD9" s="1"/>
      <c r="AE9" s="1"/>
      <c r="AF9" s="1"/>
      <c r="AG9" s="1"/>
    </row>
    <row r="10" spans="8:33" ht="15">
      <c r="H10" s="2"/>
      <c r="I10" s="10"/>
      <c r="J10" s="10"/>
      <c r="L10" s="10"/>
      <c r="M10" s="9"/>
      <c r="N10" s="10"/>
      <c r="O10" s="10"/>
      <c r="P10" s="2"/>
      <c r="Q10" s="8"/>
      <c r="R10" s="8"/>
      <c r="S10" s="8"/>
      <c r="U10" s="6"/>
      <c r="V10" s="6"/>
      <c r="W10" s="1"/>
      <c r="X10" s="1"/>
      <c r="AC10" s="1"/>
      <c r="AD10" s="1"/>
      <c r="AE10" s="1"/>
      <c r="AF10" s="1"/>
      <c r="AG10" s="1"/>
    </row>
    <row r="11" spans="1:33" ht="15">
      <c r="A11" t="s">
        <v>6</v>
      </c>
      <c r="B11" s="21" t="s">
        <v>14</v>
      </c>
      <c r="C11" s="21"/>
      <c r="D11" s="21"/>
      <c r="E11" s="21" t="s">
        <v>14</v>
      </c>
      <c r="F11" s="21"/>
      <c r="G11" s="21"/>
      <c r="H11" s="2"/>
      <c r="I11" s="10" t="s">
        <v>19</v>
      </c>
      <c r="J11" s="10"/>
      <c r="L11" s="10" t="s">
        <v>20</v>
      </c>
      <c r="M11" s="9"/>
      <c r="N11" s="22" t="s">
        <v>28</v>
      </c>
      <c r="O11" s="22"/>
      <c r="P11" s="22"/>
      <c r="Q11" s="23" t="s">
        <v>30</v>
      </c>
      <c r="R11" s="21"/>
      <c r="S11" s="8"/>
      <c r="U11" s="6"/>
      <c r="V11" s="6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">
      <c r="A12" t="s">
        <v>4</v>
      </c>
      <c r="C12" s="4">
        <f>2*B3*C3+2*D3*C3+2*B3*D3</f>
        <v>67.258014</v>
      </c>
      <c r="F12" s="4">
        <f>2*E3*F3+2*G3*F3+2*E3*G3</f>
        <v>99.54903400000002</v>
      </c>
      <c r="H12" s="2"/>
      <c r="I12" s="11">
        <f>2*I6+I15*I3</f>
        <v>78.06979488</v>
      </c>
      <c r="J12" s="10"/>
      <c r="L12" s="11">
        <f>L6+(1/2)*L15*M3</f>
        <v>59.989152</v>
      </c>
      <c r="M12" s="9"/>
      <c r="N12" s="10"/>
      <c r="O12" s="11">
        <f>O6+(1/2)*O15*P3</f>
        <v>43.117654965</v>
      </c>
      <c r="P12" s="2"/>
      <c r="Q12" s="19">
        <f>(2/3)*3.14*Q3*Q3</f>
        <v>8.656189243333333</v>
      </c>
      <c r="R12" s="20"/>
      <c r="S12" s="8"/>
      <c r="U12" s="6"/>
      <c r="V12" s="6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8:33" ht="15">
      <c r="H13" s="1"/>
      <c r="I13" s="1"/>
      <c r="J13" s="10"/>
      <c r="L13" s="2"/>
      <c r="M13" s="10"/>
      <c r="N13" s="10"/>
      <c r="O13" s="10"/>
      <c r="P13" s="2"/>
      <c r="Q13" s="8"/>
      <c r="R13" s="8"/>
      <c r="S13" s="8"/>
      <c r="U13" s="6"/>
      <c r="V13" s="6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">
      <c r="A14" t="s">
        <v>7</v>
      </c>
      <c r="H14" s="1"/>
      <c r="I14" s="10" t="s">
        <v>25</v>
      </c>
      <c r="J14" s="5"/>
      <c r="L14" s="10" t="s">
        <v>24</v>
      </c>
      <c r="M14" s="10"/>
      <c r="N14" s="10"/>
      <c r="O14" s="10" t="s">
        <v>25</v>
      </c>
      <c r="P14" s="2"/>
      <c r="Q14" s="8"/>
      <c r="R14" s="8"/>
      <c r="S14" s="8"/>
      <c r="U14" s="6"/>
      <c r="V14" s="6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8:33" ht="15">
      <c r="H15" s="1"/>
      <c r="I15" s="12">
        <f>2*H3*3.14</f>
        <v>12.84888</v>
      </c>
      <c r="J15" s="5"/>
      <c r="L15" s="11">
        <f>2*M3+2*K3</f>
        <v>17.558</v>
      </c>
      <c r="M15" s="10"/>
      <c r="N15" s="10"/>
      <c r="O15" s="11">
        <f>2*N3*3.14</f>
        <v>12.990179999999999</v>
      </c>
      <c r="P15" s="2"/>
      <c r="Q15" s="8"/>
      <c r="R15" s="14"/>
      <c r="S15" s="8"/>
      <c r="U15" s="6"/>
      <c r="V15" s="6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8:33" ht="15">
      <c r="H16" s="1"/>
      <c r="I16" s="5"/>
      <c r="J16" s="5"/>
      <c r="K16" s="10"/>
      <c r="L16" s="10"/>
      <c r="M16" s="10"/>
      <c r="N16" s="10"/>
      <c r="O16" s="10"/>
      <c r="P16" s="2"/>
      <c r="Q16" s="8"/>
      <c r="R16" s="8"/>
      <c r="S16" s="8"/>
      <c r="U16" s="6"/>
      <c r="V16" s="6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8:33" ht="15">
      <c r="H17" s="1"/>
      <c r="I17" s="5"/>
      <c r="J17" s="5"/>
      <c r="K17" s="10"/>
      <c r="L17" s="10"/>
      <c r="M17" s="10"/>
      <c r="N17" s="10"/>
      <c r="O17" s="9"/>
      <c r="P17" s="8"/>
      <c r="Q17" s="8"/>
      <c r="R17" s="8"/>
      <c r="S17" s="8"/>
      <c r="U17" s="6"/>
      <c r="V17" s="6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9:33" ht="15">
      <c r="I18" s="6"/>
      <c r="J18" s="5"/>
      <c r="K18" s="10"/>
      <c r="L18" s="10"/>
      <c r="M18" s="9"/>
      <c r="N18" s="10"/>
      <c r="O18" s="9"/>
      <c r="P18" s="8"/>
      <c r="Q18" s="8"/>
      <c r="R18" s="8"/>
      <c r="S18" s="8"/>
      <c r="U18" s="6"/>
      <c r="V18" s="6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9:33" ht="15">
      <c r="I19" s="6"/>
      <c r="J19" s="6"/>
      <c r="K19" s="10"/>
      <c r="L19" s="9"/>
      <c r="M19" s="10"/>
      <c r="N19" s="9"/>
      <c r="O19" s="9"/>
      <c r="P19" s="8"/>
      <c r="Q19" s="8"/>
      <c r="R19" s="8"/>
      <c r="S19" s="8"/>
      <c r="U19" s="6"/>
      <c r="V19" s="6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9:33" ht="15">
      <c r="I20" s="6"/>
      <c r="J20" s="6"/>
      <c r="K20" s="10"/>
      <c r="L20" s="9"/>
      <c r="M20" s="10"/>
      <c r="N20" s="9"/>
      <c r="O20" s="9"/>
      <c r="P20" s="8"/>
      <c r="Q20" s="8"/>
      <c r="R20" s="8"/>
      <c r="S20" s="8"/>
      <c r="U20" s="6"/>
      <c r="V20" s="6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9:33" ht="15">
      <c r="I21" s="6"/>
      <c r="J21" s="6"/>
      <c r="K21" s="10"/>
      <c r="L21" s="9"/>
      <c r="M21" s="10"/>
      <c r="N21" s="9"/>
      <c r="O21" s="9"/>
      <c r="P21" s="8"/>
      <c r="Q21" s="8"/>
      <c r="R21" s="8"/>
      <c r="S21" s="8"/>
      <c r="U21" s="6"/>
      <c r="V21" s="6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9:33" ht="15">
      <c r="I22" s="6"/>
      <c r="J22" s="6"/>
      <c r="K22" s="6"/>
      <c r="L22" s="5"/>
      <c r="M22" s="6"/>
      <c r="N22" s="6"/>
      <c r="O22" s="6"/>
      <c r="U22" s="6"/>
      <c r="V22" s="6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9:33" ht="15">
      <c r="I23" s="6"/>
      <c r="J23" s="6"/>
      <c r="K23" s="6"/>
      <c r="L23" s="5"/>
      <c r="M23" s="6"/>
      <c r="N23" s="6"/>
      <c r="O23" s="6"/>
      <c r="U23" s="6"/>
      <c r="V23" s="6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9:33" ht="15">
      <c r="I24" s="6"/>
      <c r="J24" s="6"/>
      <c r="K24" s="6"/>
      <c r="L24" s="5"/>
      <c r="M24" s="6"/>
      <c r="N24" s="6"/>
      <c r="O24" s="6"/>
      <c r="U24" s="6"/>
      <c r="V24" s="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1:33" ht="15">
      <c r="U25" s="6"/>
      <c r="V25" s="6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21:33" ht="15">
      <c r="U26" s="6"/>
      <c r="V26" s="6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1:33" ht="15">
      <c r="U27" s="6"/>
      <c r="V27" s="6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21:31" ht="15"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21:31" ht="15"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</sheetData>
  <sheetProtection/>
  <mergeCells count="13">
    <mergeCell ref="Q8:R8"/>
    <mergeCell ref="Q9:R9"/>
    <mergeCell ref="Q11:R11"/>
    <mergeCell ref="H1:J1"/>
    <mergeCell ref="K1:M1"/>
    <mergeCell ref="N1:P1"/>
    <mergeCell ref="Q12:R12"/>
    <mergeCell ref="B1:D1"/>
    <mergeCell ref="E1:G1"/>
    <mergeCell ref="B11:D11"/>
    <mergeCell ref="E11:G11"/>
    <mergeCell ref="N11:P11"/>
    <mergeCell ref="Q1:R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2011-01-13T18:54:48Z</dcterms:created>
  <dcterms:modified xsi:type="dcterms:W3CDTF">2011-02-24T19:16:36Z</dcterms:modified>
  <cp:category/>
  <cp:version/>
  <cp:contentType/>
  <cp:contentStatus/>
</cp:coreProperties>
</file>